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Munk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21" i="1"/>
  <c r="AS21"/>
  <c r="X14"/>
  <c r="Q23"/>
  <c r="J14"/>
  <c r="C23"/>
  <c r="AL14"/>
  <c r="AZ14"/>
  <c r="BN14"/>
  <c r="BG21"/>
  <c r="BQ3"/>
  <c r="BQ4" s="1"/>
  <c r="BQ5" s="1"/>
  <c r="BQ6" s="1"/>
  <c r="BQ7" s="1"/>
  <c r="BQ8" s="1"/>
  <c r="BQ9" s="1"/>
  <c r="BQ10" s="1"/>
  <c r="BQ11" s="1"/>
  <c r="BQ12" s="1"/>
  <c r="BQ13" s="1"/>
  <c r="BJ3"/>
  <c r="BJ4" s="1"/>
  <c r="BJ5" s="1"/>
  <c r="BJ6" s="1"/>
  <c r="BJ7" s="1"/>
  <c r="BJ8" s="1"/>
  <c r="BJ9" s="1"/>
  <c r="BJ10" s="1"/>
  <c r="BJ11" s="1"/>
  <c r="BJ12" s="1"/>
  <c r="BJ13" s="1"/>
  <c r="BJ14" s="1"/>
  <c r="BJ15" s="1"/>
  <c r="BJ16" s="1"/>
  <c r="BJ17" s="1"/>
  <c r="BJ18" s="1"/>
  <c r="BJ19" s="1"/>
  <c r="BJ20" s="1"/>
  <c r="F3"/>
  <c r="F4" s="1"/>
  <c r="F5" s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BC3"/>
  <c r="BC4" s="1"/>
  <c r="BC5" s="1"/>
  <c r="BC6" s="1"/>
  <c r="BC7" s="1"/>
  <c r="BC8" s="1"/>
  <c r="BC9" s="1"/>
  <c r="BC10" s="1"/>
  <c r="BC11" s="1"/>
  <c r="BC12" s="1"/>
  <c r="BC13" s="1"/>
  <c r="AV3"/>
  <c r="AV4" s="1"/>
  <c r="AV5" s="1"/>
  <c r="AV6" s="1"/>
  <c r="AV7" s="1"/>
  <c r="AV8" s="1"/>
  <c r="AV9" s="1"/>
  <c r="AV10" s="1"/>
  <c r="AV11" s="1"/>
  <c r="AV12" s="1"/>
  <c r="AV13" s="1"/>
  <c r="AV14" s="1"/>
  <c r="AV15" s="1"/>
  <c r="AV16" s="1"/>
  <c r="AV17" s="1"/>
  <c r="AV18" s="1"/>
  <c r="AV19" s="1"/>
  <c r="AV20" s="1"/>
  <c r="AO3"/>
  <c r="AO4" s="1"/>
  <c r="AO5" s="1"/>
  <c r="AO6" s="1"/>
  <c r="AO7" s="1"/>
  <c r="AO8" s="1"/>
  <c r="AO9" s="1"/>
  <c r="AO10" s="1"/>
  <c r="AO11" s="1"/>
  <c r="AO12" s="1"/>
  <c r="AO13" s="1"/>
  <c r="AH3"/>
  <c r="AH4" s="1"/>
  <c r="AH5" s="1"/>
  <c r="AH6" s="1"/>
  <c r="AH7" s="1"/>
  <c r="AH8" s="1"/>
  <c r="AH9" s="1"/>
  <c r="AH10" s="1"/>
  <c r="AH11" s="1"/>
  <c r="AH12" s="1"/>
  <c r="AH13" s="1"/>
  <c r="AH14" s="1"/>
  <c r="AH15" s="1"/>
  <c r="AH16" s="1"/>
  <c r="AH17" s="1"/>
  <c r="AH18" s="1"/>
  <c r="AH19" s="1"/>
  <c r="AH20" s="1"/>
  <c r="AA3"/>
  <c r="AA4" s="1"/>
  <c r="AA5" s="1"/>
  <c r="AA6" s="1"/>
  <c r="AA7" s="1"/>
  <c r="AA8" s="1"/>
  <c r="AA9" s="1"/>
  <c r="AA10" s="1"/>
  <c r="AA11" s="1"/>
  <c r="AA12" s="1"/>
  <c r="AA13" s="1"/>
  <c r="T3"/>
  <c r="T4" s="1"/>
  <c r="T5" s="1"/>
  <c r="T6" s="1"/>
  <c r="T7" s="1"/>
  <c r="T8" s="1"/>
  <c r="T9" s="1"/>
  <c r="T10" s="1"/>
  <c r="T11" s="1"/>
  <c r="T12" s="1"/>
  <c r="T13" s="1"/>
  <c r="T14" s="1"/>
  <c r="T15" s="1"/>
  <c r="T16" s="1"/>
  <c r="T17" s="1"/>
  <c r="T18" s="1"/>
  <c r="T19" s="1"/>
  <c r="T20" s="1"/>
  <c r="T21" s="1"/>
  <c r="T22" s="1"/>
  <c r="M3"/>
  <c r="M4" s="1"/>
  <c r="M5" s="1"/>
  <c r="M6" s="1"/>
  <c r="M7" s="1"/>
  <c r="M8" s="1"/>
  <c r="M9" s="1"/>
  <c r="M10" s="1"/>
  <c r="M11" s="1"/>
  <c r="M12" s="1"/>
  <c r="M13" s="1"/>
  <c r="B26" l="1"/>
</calcChain>
</file>

<file path=xl/sharedStrings.xml><?xml version="1.0" encoding="utf-8"?>
<sst xmlns="http://schemas.openxmlformats.org/spreadsheetml/2006/main" count="391" uniqueCount="65">
  <si>
    <t>Dunakeszi, SZTK</t>
  </si>
  <si>
    <t>Dunakeszi, Vasútállomás</t>
  </si>
  <si>
    <t>Kisalagi temető</t>
  </si>
  <si>
    <t>Alagi utca/Németh K. utca</t>
  </si>
  <si>
    <t>Alagi utca</t>
  </si>
  <si>
    <t>Somlói utca</t>
  </si>
  <si>
    <t>Béke utca/Somlói utca</t>
  </si>
  <si>
    <t>Béke u./Németh Kálmán utca</t>
  </si>
  <si>
    <t>Rév u./Béke u.</t>
  </si>
  <si>
    <t>Szent Imre/Batthyány utca</t>
  </si>
  <si>
    <t>Szent Imre/József Attila utca</t>
  </si>
  <si>
    <t>Szent Imre utca</t>
  </si>
  <si>
    <t>6:02 Bp.</t>
  </si>
  <si>
    <t>Molnár A. utca; vasútállomás</t>
  </si>
  <si>
    <t>Tessedik utca</t>
  </si>
  <si>
    <t>Vásártér</t>
  </si>
  <si>
    <t>Tanács utca, Szőlőkalja</t>
  </si>
  <si>
    <t>Temető (Határ út)</t>
  </si>
  <si>
    <t>Vörösmarty utca</t>
  </si>
  <si>
    <t>Gyermekváros/Vörösmarty tér</t>
  </si>
  <si>
    <t>Waldorf iskola</t>
  </si>
  <si>
    <t>Sátorfák</t>
  </si>
  <si>
    <t>perc</t>
  </si>
  <si>
    <t>méter</t>
  </si>
  <si>
    <t>1. járat</t>
  </si>
  <si>
    <t>Szent Imre u./Batthyány utca</t>
  </si>
  <si>
    <t>József A. u./Szent Imre utca</t>
  </si>
  <si>
    <t>József A. u./Ybl Miklós utca</t>
  </si>
  <si>
    <t>József Attila utca</t>
  </si>
  <si>
    <t>Győrffy u., Vasútállomás</t>
  </si>
  <si>
    <t>Kossuth út</t>
  </si>
  <si>
    <t>Gyermekváros, benzinkút</t>
  </si>
  <si>
    <t>Vörösmarty út</t>
  </si>
  <si>
    <t>Vörösmarty tér</t>
  </si>
  <si>
    <t>3. járat</t>
  </si>
  <si>
    <t>8:02 Bp.</t>
  </si>
  <si>
    <t>9:04 Vác</t>
  </si>
  <si>
    <t>9:27 Bp</t>
  </si>
  <si>
    <t>5. Járat</t>
  </si>
  <si>
    <t>útidő</t>
  </si>
  <si>
    <t>7. Járat</t>
  </si>
  <si>
    <t>6:34 Vác6:46 Bp-</t>
  </si>
  <si>
    <t>7:05 Bp.</t>
  </si>
  <si>
    <t>8:25 Bp, 8:34 Vác</t>
  </si>
  <si>
    <t>10:30 Bp, 10:34 Vác</t>
  </si>
  <si>
    <t>11:27 Bp</t>
  </si>
  <si>
    <t>12:20 Vác, 12:30 Bp.</t>
  </si>
  <si>
    <t>9. Járat</t>
  </si>
  <si>
    <t>14:54 Bp</t>
  </si>
  <si>
    <t>14:53 Bp;</t>
  </si>
  <si>
    <t>érkezés a megállóba</t>
  </si>
  <si>
    <t>15:27 Bp-ről 15:53 Vácról</t>
  </si>
  <si>
    <t>A variáció</t>
  </si>
  <si>
    <t>érkezés</t>
  </si>
  <si>
    <t>Össz. járathossz</t>
  </si>
  <si>
    <t>9:55 Bp; 10:04 Vác</t>
  </si>
  <si>
    <t>11:55 Bp;12:04 Vác</t>
  </si>
  <si>
    <t>elhord</t>
  </si>
  <si>
    <t>Össz napi km futás</t>
  </si>
  <si>
    <t>km</t>
  </si>
  <si>
    <t>2. járat</t>
  </si>
  <si>
    <t>4. járat</t>
  </si>
  <si>
    <t>6. járat</t>
  </si>
  <si>
    <t>8. járat</t>
  </si>
  <si>
    <t>10. járat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</si>
</sst>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/>
    <xf numFmtId="0" fontId="1" fillId="0" borderId="0" xfId="0" applyFont="1"/>
    <xf numFmtId="20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20" fontId="0" fillId="2" borderId="0" xfId="0" applyNumberFormat="1" applyFill="1"/>
    <xf numFmtId="0" fontId="0" fillId="0" borderId="0" xfId="0"/>
    <xf numFmtId="0" fontId="1" fillId="0" borderId="0" xfId="0" applyFont="1"/>
    <xf numFmtId="20" fontId="0" fillId="2" borderId="0" xfId="0" applyNumberFormat="1" applyFill="1"/>
    <xf numFmtId="0" fontId="1" fillId="4" borderId="0" xfId="0" applyFont="1" applyFill="1"/>
    <xf numFmtId="0" fontId="0" fillId="4" borderId="0" xfId="0" applyFill="1"/>
    <xf numFmtId="20" fontId="0" fillId="4" borderId="0" xfId="0" applyNumberFormat="1" applyFill="1"/>
    <xf numFmtId="0" fontId="1" fillId="0" borderId="0" xfId="0" applyFont="1" applyFill="1"/>
    <xf numFmtId="0" fontId="0" fillId="0" borderId="0" xfId="0" applyFill="1"/>
    <xf numFmtId="20" fontId="0" fillId="0" borderId="0" xfId="0" applyNumberFormat="1" applyFill="1"/>
    <xf numFmtId="0" fontId="0" fillId="5" borderId="0" xfId="0" applyFill="1"/>
    <xf numFmtId="0" fontId="1" fillId="0" borderId="1" xfId="0" applyFont="1" applyFill="1" applyBorder="1"/>
    <xf numFmtId="0" fontId="1" fillId="0" borderId="0" xfId="0" applyFont="1" applyBorder="1"/>
    <xf numFmtId="20" fontId="0" fillId="0" borderId="0" xfId="0" applyNumberFormat="1" applyBorder="1"/>
    <xf numFmtId="0" fontId="1" fillId="2" borderId="0" xfId="0" applyFont="1" applyFill="1" applyBorder="1"/>
    <xf numFmtId="20" fontId="1" fillId="0" borderId="0" xfId="0" applyNumberFormat="1" applyFont="1" applyBorder="1"/>
    <xf numFmtId="0" fontId="1" fillId="6" borderId="0" xfId="0" applyFont="1" applyFill="1"/>
    <xf numFmtId="0" fontId="0" fillId="6" borderId="0" xfId="0" applyFill="1"/>
    <xf numFmtId="20" fontId="0" fillId="6" borderId="0" xfId="0" applyNumberFormat="1" applyFill="1"/>
    <xf numFmtId="0" fontId="0" fillId="7" borderId="0" xfId="0" applyFill="1"/>
    <xf numFmtId="0" fontId="1" fillId="0" borderId="0" xfId="0" applyFont="1" applyFill="1" applyBorder="1"/>
    <xf numFmtId="0" fontId="1" fillId="0" borderId="0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26"/>
  <sheetViews>
    <sheetView tabSelected="1" view="pageLayout" workbookViewId="0">
      <selection activeCell="C30" sqref="C30"/>
    </sheetView>
  </sheetViews>
  <sheetFormatPr defaultRowHeight="15"/>
  <cols>
    <col min="1" max="1" width="13.140625" customWidth="1"/>
    <col min="2" max="2" width="10.28515625" customWidth="1"/>
    <col min="3" max="3" width="6" customWidth="1"/>
    <col min="4" max="4" width="4.42578125" customWidth="1"/>
    <col min="5" max="5" width="4.28515625" customWidth="1"/>
    <col min="6" max="6" width="5.42578125" customWidth="1"/>
    <col min="7" max="7" width="0.7109375" style="27" customWidth="1"/>
    <col min="8" max="8" width="16" customWidth="1"/>
    <col min="9" max="9" width="9" customWidth="1"/>
    <col min="10" max="10" width="5.85546875" customWidth="1"/>
    <col min="11" max="11" width="4.85546875" customWidth="1"/>
    <col min="12" max="12" width="3.85546875" customWidth="1"/>
    <col min="13" max="13" width="7" customWidth="1"/>
    <col min="14" max="14" width="0.85546875" style="16" customWidth="1"/>
    <col min="15" max="15" width="17" customWidth="1"/>
    <col min="16" max="16" width="9.7109375" customWidth="1"/>
    <col min="17" max="17" width="6.42578125" customWidth="1"/>
    <col min="18" max="18" width="4.85546875" customWidth="1"/>
    <col min="19" max="19" width="3.42578125" customWidth="1"/>
    <col min="20" max="20" width="5.42578125" customWidth="1"/>
    <col min="21" max="21" width="0.7109375" style="27" customWidth="1"/>
    <col min="22" max="22" width="14.28515625" customWidth="1"/>
    <col min="23" max="23" width="12.140625" customWidth="1"/>
    <col min="25" max="25" width="4.85546875" customWidth="1"/>
    <col min="26" max="26" width="4.5703125" customWidth="1"/>
    <col min="27" max="27" width="5.7109375" customWidth="1"/>
    <col min="28" max="28" width="1" style="16" customWidth="1"/>
    <col min="29" max="29" width="14.28515625" customWidth="1"/>
    <col min="30" max="30" width="12.7109375" customWidth="1"/>
    <col min="31" max="31" width="6.7109375" customWidth="1"/>
    <col min="32" max="32" width="5.85546875" customWidth="1"/>
    <col min="33" max="33" width="3.85546875" customWidth="1"/>
    <col min="34" max="34" width="5.85546875" customWidth="1"/>
    <col min="35" max="35" width="0.7109375" style="27" customWidth="1"/>
    <col min="36" max="36" width="17.7109375" customWidth="1"/>
    <col min="37" max="37" width="6.7109375" customWidth="1"/>
    <col min="38" max="38" width="6.85546875" customWidth="1"/>
    <col min="39" max="39" width="5.5703125" customWidth="1"/>
    <col min="40" max="40" width="5.140625" customWidth="1"/>
    <col min="41" max="41" width="7.140625" customWidth="1"/>
    <col min="42" max="42" width="0.7109375" style="16" customWidth="1"/>
    <col min="43" max="43" width="16.7109375" customWidth="1"/>
    <col min="44" max="44" width="10.7109375" customWidth="1"/>
    <col min="45" max="45" width="5.85546875" customWidth="1"/>
    <col min="46" max="46" width="6.28515625" customWidth="1"/>
    <col min="47" max="47" width="4.140625" customWidth="1"/>
    <col min="48" max="48" width="5.7109375" customWidth="1"/>
    <col min="49" max="49" width="0.7109375" style="27" customWidth="1"/>
    <col min="50" max="50" width="13.5703125" customWidth="1"/>
    <col min="51" max="51" width="11.140625" customWidth="1"/>
    <col min="52" max="52" width="6.28515625" customWidth="1"/>
    <col min="53" max="53" width="5.140625" customWidth="1"/>
    <col min="54" max="54" width="5.5703125" customWidth="1"/>
    <col min="55" max="55" width="6.85546875" customWidth="1"/>
    <col min="56" max="56" width="0.7109375" style="16" customWidth="1"/>
    <col min="57" max="57" width="15.5703125" customWidth="1"/>
    <col min="58" max="58" width="7.140625" customWidth="1"/>
    <col min="59" max="61" width="6" customWidth="1"/>
    <col min="62" max="62" width="6.7109375" customWidth="1"/>
    <col min="63" max="63" width="0.85546875" style="27" customWidth="1"/>
    <col min="64" max="64" width="13.42578125" customWidth="1"/>
    <col min="65" max="65" width="13.140625" customWidth="1"/>
    <col min="66" max="66" width="7" customWidth="1"/>
    <col min="67" max="67" width="4.85546875" customWidth="1"/>
    <col min="68" max="68" width="6.42578125" customWidth="1"/>
    <col min="69" max="69" width="7.28515625" customWidth="1"/>
  </cols>
  <sheetData>
    <row r="1" spans="1:69">
      <c r="A1" t="s">
        <v>24</v>
      </c>
      <c r="C1" t="s">
        <v>23</v>
      </c>
      <c r="D1" t="s">
        <v>22</v>
      </c>
      <c r="F1" t="s">
        <v>50</v>
      </c>
      <c r="H1" s="9" t="s">
        <v>60</v>
      </c>
      <c r="J1" t="s">
        <v>23</v>
      </c>
      <c r="K1" t="s">
        <v>22</v>
      </c>
      <c r="M1" s="9" t="s">
        <v>50</v>
      </c>
      <c r="O1" t="s">
        <v>34</v>
      </c>
      <c r="Q1" t="s">
        <v>23</v>
      </c>
      <c r="R1" t="s">
        <v>22</v>
      </c>
      <c r="T1" s="9" t="s">
        <v>50</v>
      </c>
      <c r="V1" s="9" t="s">
        <v>61</v>
      </c>
      <c r="X1" t="s">
        <v>23</v>
      </c>
      <c r="Y1" t="s">
        <v>22</v>
      </c>
      <c r="AA1" s="9" t="s">
        <v>50</v>
      </c>
      <c r="AC1" t="s">
        <v>38</v>
      </c>
      <c r="AE1" t="s">
        <v>23</v>
      </c>
      <c r="AF1" t="s">
        <v>39</v>
      </c>
      <c r="AH1" s="9" t="s">
        <v>50</v>
      </c>
      <c r="AJ1" s="9" t="s">
        <v>62</v>
      </c>
      <c r="AL1" t="s">
        <v>23</v>
      </c>
      <c r="AM1" t="s">
        <v>22</v>
      </c>
      <c r="AO1" s="9" t="s">
        <v>50</v>
      </c>
      <c r="AQ1" t="s">
        <v>40</v>
      </c>
      <c r="AS1" t="s">
        <v>23</v>
      </c>
      <c r="AT1" t="s">
        <v>39</v>
      </c>
      <c r="AV1" s="9" t="s">
        <v>50</v>
      </c>
      <c r="AX1" s="9" t="s">
        <v>63</v>
      </c>
      <c r="AZ1" t="s">
        <v>23</v>
      </c>
      <c r="BA1" t="s">
        <v>22</v>
      </c>
      <c r="BC1" s="9" t="s">
        <v>50</v>
      </c>
      <c r="BE1" t="s">
        <v>47</v>
      </c>
      <c r="BG1" t="s">
        <v>23</v>
      </c>
      <c r="BH1" t="s">
        <v>39</v>
      </c>
      <c r="BJ1" s="9" t="s">
        <v>50</v>
      </c>
      <c r="BL1" s="9" t="s">
        <v>64</v>
      </c>
      <c r="BN1" t="s">
        <v>23</v>
      </c>
      <c r="BO1" t="s">
        <v>22</v>
      </c>
      <c r="BQ1" s="9" t="s">
        <v>53</v>
      </c>
    </row>
    <row r="2" spans="1:69">
      <c r="A2" s="3" t="s">
        <v>21</v>
      </c>
      <c r="B2" s="3" t="s">
        <v>20</v>
      </c>
      <c r="C2">
        <v>780</v>
      </c>
      <c r="F2" s="4">
        <v>0.23958333333333334</v>
      </c>
      <c r="H2" s="1" t="s">
        <v>0</v>
      </c>
      <c r="I2" s="3" t="s">
        <v>2</v>
      </c>
      <c r="J2">
        <v>4400</v>
      </c>
      <c r="M2" s="4">
        <v>0.27083333333333331</v>
      </c>
      <c r="O2" s="3" t="s">
        <v>21</v>
      </c>
      <c r="P2" s="3" t="s">
        <v>20</v>
      </c>
      <c r="Q2">
        <v>780</v>
      </c>
      <c r="T2" s="4">
        <v>0.3125</v>
      </c>
      <c r="V2" s="1" t="s">
        <v>0</v>
      </c>
      <c r="W2" s="3" t="s">
        <v>2</v>
      </c>
      <c r="X2">
        <v>4400</v>
      </c>
      <c r="AA2" s="4">
        <v>0.35138888888888892</v>
      </c>
      <c r="AC2" s="3" t="s">
        <v>33</v>
      </c>
      <c r="AD2" s="3" t="s">
        <v>32</v>
      </c>
      <c r="AE2">
        <v>530</v>
      </c>
      <c r="AF2" s="4" t="s">
        <v>22</v>
      </c>
      <c r="AG2" s="20"/>
      <c r="AH2" s="21">
        <v>0.38541666666666669</v>
      </c>
      <c r="AJ2" s="1" t="s">
        <v>0</v>
      </c>
      <c r="AK2" s="3" t="s">
        <v>2</v>
      </c>
      <c r="AL2">
        <v>4400</v>
      </c>
      <c r="AO2" s="4">
        <v>0.41666666666666669</v>
      </c>
      <c r="AQ2" s="3" t="s">
        <v>33</v>
      </c>
      <c r="AR2" s="3" t="s">
        <v>32</v>
      </c>
      <c r="AS2">
        <v>530</v>
      </c>
      <c r="AT2" s="4" t="s">
        <v>22</v>
      </c>
      <c r="AU2" s="23"/>
      <c r="AV2" s="21">
        <v>0.46527777777777773</v>
      </c>
      <c r="AX2" s="1" t="s">
        <v>0</v>
      </c>
      <c r="AY2" s="3" t="s">
        <v>2</v>
      </c>
      <c r="AZ2">
        <v>4400</v>
      </c>
      <c r="BC2" s="4">
        <v>0.5</v>
      </c>
      <c r="BE2" s="3" t="s">
        <v>33</v>
      </c>
      <c r="BF2" s="3" t="s">
        <v>32</v>
      </c>
      <c r="BG2">
        <v>530</v>
      </c>
      <c r="BH2" s="4" t="s">
        <v>22</v>
      </c>
      <c r="BI2" s="23"/>
      <c r="BJ2" s="21">
        <v>0.61805555555555558</v>
      </c>
      <c r="BL2" s="1" t="s">
        <v>0</v>
      </c>
      <c r="BM2" s="3" t="s">
        <v>2</v>
      </c>
      <c r="BN2">
        <v>4400</v>
      </c>
      <c r="BQ2" s="4">
        <v>0.65277777777777779</v>
      </c>
    </row>
    <row r="3" spans="1:69">
      <c r="A3" s="7" t="s">
        <v>20</v>
      </c>
      <c r="B3" s="3" t="s">
        <v>19</v>
      </c>
      <c r="C3">
        <v>840</v>
      </c>
      <c r="D3" s="4">
        <v>1.3888888888888889E-3</v>
      </c>
      <c r="F3" s="4">
        <f>F2+D3</f>
        <v>0.24097222222222223</v>
      </c>
      <c r="H3" s="3" t="s">
        <v>2</v>
      </c>
      <c r="I3" s="3" t="s">
        <v>8</v>
      </c>
      <c r="J3">
        <v>960</v>
      </c>
      <c r="K3" s="4">
        <v>6.9444444444444441E-3</v>
      </c>
      <c r="L3" s="4"/>
      <c r="M3" s="4">
        <f t="shared" ref="M3:M13" si="0">M2+K3</f>
        <v>0.27777777777777773</v>
      </c>
      <c r="O3" s="7" t="s">
        <v>20</v>
      </c>
      <c r="P3" s="3" t="s">
        <v>19</v>
      </c>
      <c r="Q3">
        <v>840</v>
      </c>
      <c r="R3" s="4">
        <v>1.3888888888888889E-3</v>
      </c>
      <c r="T3" s="4">
        <f>T2+R3</f>
        <v>0.31388888888888888</v>
      </c>
      <c r="V3" s="3" t="s">
        <v>2</v>
      </c>
      <c r="W3" s="3" t="s">
        <v>8</v>
      </c>
      <c r="X3">
        <v>960</v>
      </c>
      <c r="Y3" s="4">
        <v>6.9444444444444441E-3</v>
      </c>
      <c r="Z3" s="4"/>
      <c r="AA3" s="4">
        <f t="shared" ref="AA3:AA13" si="1">AA2+Y3</f>
        <v>0.35833333333333334</v>
      </c>
      <c r="AC3" s="3" t="s">
        <v>32</v>
      </c>
      <c r="AD3" s="3" t="s">
        <v>17</v>
      </c>
      <c r="AE3">
        <v>370</v>
      </c>
      <c r="AF3" s="4">
        <v>6.9444444444444447E-4</v>
      </c>
      <c r="AG3" s="20"/>
      <c r="AH3" s="21">
        <f>AH2+AF3</f>
        <v>0.38611111111111113</v>
      </c>
      <c r="AJ3" s="3" t="s">
        <v>2</v>
      </c>
      <c r="AK3" s="3" t="s">
        <v>8</v>
      </c>
      <c r="AL3">
        <v>960</v>
      </c>
      <c r="AM3" s="4">
        <v>6.9444444444444441E-3</v>
      </c>
      <c r="AN3" s="4"/>
      <c r="AO3" s="4">
        <f t="shared" ref="AO3:AO13" si="2">AO2+AM3</f>
        <v>0.4236111111111111</v>
      </c>
      <c r="AQ3" s="3" t="s">
        <v>32</v>
      </c>
      <c r="AR3" s="3" t="s">
        <v>17</v>
      </c>
      <c r="AS3">
        <v>370</v>
      </c>
      <c r="AT3" s="4">
        <v>6.9444444444444447E-4</v>
      </c>
      <c r="AU3" s="20"/>
      <c r="AV3" s="21">
        <f>AV2+AT3</f>
        <v>0.46597222222222218</v>
      </c>
      <c r="AX3" s="3" t="s">
        <v>2</v>
      </c>
      <c r="AY3" s="3" t="s">
        <v>8</v>
      </c>
      <c r="AZ3">
        <v>960</v>
      </c>
      <c r="BA3" s="4">
        <v>6.9444444444444441E-3</v>
      </c>
      <c r="BB3" s="4"/>
      <c r="BC3" s="4">
        <f t="shared" ref="BC3:BC13" si="3">BC2+BA3</f>
        <v>0.50694444444444442</v>
      </c>
      <c r="BE3" s="3" t="s">
        <v>32</v>
      </c>
      <c r="BF3" s="3" t="s">
        <v>17</v>
      </c>
      <c r="BG3">
        <v>370</v>
      </c>
      <c r="BH3" s="4">
        <v>6.9444444444444447E-4</v>
      </c>
      <c r="BI3" s="20"/>
      <c r="BJ3" s="21">
        <f>BJ2+BH3</f>
        <v>0.61875000000000002</v>
      </c>
      <c r="BL3" s="3" t="s">
        <v>2</v>
      </c>
      <c r="BM3" s="3" t="s">
        <v>8</v>
      </c>
      <c r="BN3">
        <v>960</v>
      </c>
      <c r="BO3" s="4">
        <v>8.3333333333333332E-3</v>
      </c>
      <c r="BP3" s="4"/>
      <c r="BQ3" s="4">
        <f t="shared" ref="BQ3:BQ13" si="4">BQ2+BO3</f>
        <v>0.66111111111111109</v>
      </c>
    </row>
    <row r="4" spans="1:69">
      <c r="A4" s="3" t="s">
        <v>19</v>
      </c>
      <c r="B4" s="3" t="s">
        <v>18</v>
      </c>
      <c r="C4">
        <v>530</v>
      </c>
      <c r="D4" s="4">
        <v>2.0833333333333333E-3</v>
      </c>
      <c r="F4" s="4">
        <f t="shared" ref="F4:F22" si="5">F3+D4</f>
        <v>0.24305555555555555</v>
      </c>
      <c r="H4" s="3" t="s">
        <v>8</v>
      </c>
      <c r="I4" s="3" t="s">
        <v>25</v>
      </c>
      <c r="J4">
        <v>520</v>
      </c>
      <c r="K4" s="4">
        <v>1.3888888888888889E-3</v>
      </c>
      <c r="L4" s="4"/>
      <c r="M4" s="4">
        <f t="shared" si="0"/>
        <v>0.27916666666666662</v>
      </c>
      <c r="O4" s="3" t="s">
        <v>19</v>
      </c>
      <c r="P4" s="3" t="s">
        <v>18</v>
      </c>
      <c r="Q4">
        <v>530</v>
      </c>
      <c r="R4" s="4">
        <v>2.0833333333333333E-3</v>
      </c>
      <c r="T4" s="4">
        <f t="shared" ref="T4:T22" si="6">T3+R4</f>
        <v>0.31597222222222221</v>
      </c>
      <c r="V4" s="3" t="s">
        <v>8</v>
      </c>
      <c r="W4" s="3" t="s">
        <v>25</v>
      </c>
      <c r="X4">
        <v>520</v>
      </c>
      <c r="Y4" s="4">
        <v>1.3888888888888889E-3</v>
      </c>
      <c r="Z4" s="4"/>
      <c r="AA4" s="4">
        <f t="shared" si="1"/>
        <v>0.35972222222222222</v>
      </c>
      <c r="AC4" s="3" t="s">
        <v>17</v>
      </c>
      <c r="AD4" s="3" t="s">
        <v>16</v>
      </c>
      <c r="AE4">
        <v>670</v>
      </c>
      <c r="AF4" s="4">
        <v>6.9444444444444447E-4</v>
      </c>
      <c r="AG4" s="20"/>
      <c r="AH4" s="21">
        <f t="shared" ref="AH4:AH20" si="7">AH3+AF4</f>
        <v>0.38680555555555557</v>
      </c>
      <c r="AJ4" s="3" t="s">
        <v>8</v>
      </c>
      <c r="AK4" s="3" t="s">
        <v>25</v>
      </c>
      <c r="AL4">
        <v>520</v>
      </c>
      <c r="AM4" s="4">
        <v>1.3888888888888889E-3</v>
      </c>
      <c r="AN4" s="4"/>
      <c r="AO4" s="4">
        <f t="shared" si="2"/>
        <v>0.42499999999999999</v>
      </c>
      <c r="AQ4" s="3" t="s">
        <v>17</v>
      </c>
      <c r="AR4" s="3" t="s">
        <v>16</v>
      </c>
      <c r="AS4">
        <v>670</v>
      </c>
      <c r="AT4" s="4">
        <v>6.9444444444444447E-4</v>
      </c>
      <c r="AU4" s="20"/>
      <c r="AV4" s="21">
        <f t="shared" ref="AV4:AV20" si="8">AV3+AT4</f>
        <v>0.46666666666666662</v>
      </c>
      <c r="AX4" s="3" t="s">
        <v>8</v>
      </c>
      <c r="AY4" s="3" t="s">
        <v>25</v>
      </c>
      <c r="AZ4">
        <v>520</v>
      </c>
      <c r="BA4" s="4">
        <v>1.3888888888888889E-3</v>
      </c>
      <c r="BB4" s="4"/>
      <c r="BC4" s="4">
        <f t="shared" si="3"/>
        <v>0.5083333333333333</v>
      </c>
      <c r="BE4" s="3" t="s">
        <v>17</v>
      </c>
      <c r="BF4" s="3" t="s">
        <v>16</v>
      </c>
      <c r="BG4">
        <v>670</v>
      </c>
      <c r="BH4" s="4">
        <v>6.9444444444444447E-4</v>
      </c>
      <c r="BI4" s="20"/>
      <c r="BJ4" s="21">
        <f t="shared" ref="BJ4:BJ20" si="9">BJ3+BH4</f>
        <v>0.61944444444444446</v>
      </c>
      <c r="BL4" s="3" t="s">
        <v>8</v>
      </c>
      <c r="BM4" s="3" t="s">
        <v>25</v>
      </c>
      <c r="BN4">
        <v>520</v>
      </c>
      <c r="BO4" s="4">
        <v>1.3888888888888889E-3</v>
      </c>
      <c r="BP4" s="4"/>
      <c r="BQ4" s="4">
        <f t="shared" si="4"/>
        <v>0.66249999999999998</v>
      </c>
    </row>
    <row r="5" spans="1:69">
      <c r="A5" s="3" t="s">
        <v>18</v>
      </c>
      <c r="B5" s="3" t="s">
        <v>17</v>
      </c>
      <c r="C5">
        <v>370</v>
      </c>
      <c r="D5" s="4">
        <v>6.9444444444444447E-4</v>
      </c>
      <c r="F5" s="4">
        <f t="shared" si="5"/>
        <v>0.24374999999999999</v>
      </c>
      <c r="H5" s="3" t="s">
        <v>25</v>
      </c>
      <c r="I5" s="3" t="s">
        <v>26</v>
      </c>
      <c r="J5">
        <v>380</v>
      </c>
      <c r="K5" s="4">
        <v>6.9444444444444447E-4</v>
      </c>
      <c r="L5" s="4"/>
      <c r="M5" s="4">
        <f t="shared" si="0"/>
        <v>0.27986111111111106</v>
      </c>
      <c r="O5" s="3" t="s">
        <v>18</v>
      </c>
      <c r="P5" s="3" t="s">
        <v>17</v>
      </c>
      <c r="Q5">
        <v>370</v>
      </c>
      <c r="R5" s="4">
        <v>1.3888888888888889E-3</v>
      </c>
      <c r="T5" s="4">
        <f t="shared" si="6"/>
        <v>0.31736111111111109</v>
      </c>
      <c r="V5" s="3" t="s">
        <v>25</v>
      </c>
      <c r="W5" s="3" t="s">
        <v>26</v>
      </c>
      <c r="X5">
        <v>380</v>
      </c>
      <c r="Y5" s="4">
        <v>6.9444444444444447E-4</v>
      </c>
      <c r="Z5" s="4"/>
      <c r="AA5" s="4">
        <f t="shared" si="1"/>
        <v>0.36041666666666666</v>
      </c>
      <c r="AC5" s="3" t="s">
        <v>16</v>
      </c>
      <c r="AD5" s="3" t="s">
        <v>15</v>
      </c>
      <c r="AE5">
        <v>530</v>
      </c>
      <c r="AF5" s="4">
        <v>1.3888888888888889E-3</v>
      </c>
      <c r="AG5" s="20"/>
      <c r="AH5" s="21">
        <f t="shared" si="7"/>
        <v>0.38819444444444445</v>
      </c>
      <c r="AJ5" s="3" t="s">
        <v>25</v>
      </c>
      <c r="AK5" s="3" t="s">
        <v>26</v>
      </c>
      <c r="AL5">
        <v>380</v>
      </c>
      <c r="AM5" s="4">
        <v>6.9444444444444447E-4</v>
      </c>
      <c r="AN5" s="4"/>
      <c r="AO5" s="4">
        <f t="shared" si="2"/>
        <v>0.42569444444444443</v>
      </c>
      <c r="AQ5" s="3" t="s">
        <v>16</v>
      </c>
      <c r="AR5" s="3" t="s">
        <v>15</v>
      </c>
      <c r="AS5">
        <v>530</v>
      </c>
      <c r="AT5" s="4">
        <v>1.3888888888888889E-3</v>
      </c>
      <c r="AU5" s="20"/>
      <c r="AV5" s="21">
        <f t="shared" si="8"/>
        <v>0.4680555555555555</v>
      </c>
      <c r="AX5" s="3" t="s">
        <v>25</v>
      </c>
      <c r="AY5" s="3" t="s">
        <v>26</v>
      </c>
      <c r="AZ5">
        <v>380</v>
      </c>
      <c r="BA5" s="4">
        <v>6.9444444444444447E-4</v>
      </c>
      <c r="BB5" s="4"/>
      <c r="BC5" s="4">
        <f t="shared" si="3"/>
        <v>0.50902777777777775</v>
      </c>
      <c r="BE5" s="3" t="s">
        <v>16</v>
      </c>
      <c r="BF5" s="3" t="s">
        <v>15</v>
      </c>
      <c r="BG5">
        <v>530</v>
      </c>
      <c r="BH5" s="4">
        <v>1.3888888888888889E-3</v>
      </c>
      <c r="BI5" s="20"/>
      <c r="BJ5" s="21">
        <f t="shared" si="9"/>
        <v>0.62083333333333335</v>
      </c>
      <c r="BL5" s="3" t="s">
        <v>25</v>
      </c>
      <c r="BM5" s="3" t="s">
        <v>26</v>
      </c>
      <c r="BN5">
        <v>380</v>
      </c>
      <c r="BO5" s="4">
        <v>1.3888888888888889E-3</v>
      </c>
      <c r="BP5" s="4"/>
      <c r="BQ5" s="4">
        <f t="shared" si="4"/>
        <v>0.66388888888888886</v>
      </c>
    </row>
    <row r="6" spans="1:69">
      <c r="A6" s="3" t="s">
        <v>17</v>
      </c>
      <c r="B6" s="3" t="s">
        <v>16</v>
      </c>
      <c r="C6">
        <v>670</v>
      </c>
      <c r="D6" s="4">
        <v>6.9444444444444447E-4</v>
      </c>
      <c r="F6" s="4">
        <f t="shared" si="5"/>
        <v>0.24444444444444444</v>
      </c>
      <c r="H6" s="3" t="s">
        <v>26</v>
      </c>
      <c r="I6" s="3" t="s">
        <v>27</v>
      </c>
      <c r="J6">
        <v>390</v>
      </c>
      <c r="K6" s="4">
        <v>6.9444444444444447E-4</v>
      </c>
      <c r="L6" s="4"/>
      <c r="M6" s="4">
        <f t="shared" si="0"/>
        <v>0.2805555555555555</v>
      </c>
      <c r="O6" s="3" t="s">
        <v>17</v>
      </c>
      <c r="P6" s="3" t="s">
        <v>16</v>
      </c>
      <c r="Q6">
        <v>670</v>
      </c>
      <c r="R6" s="4">
        <v>1.3888888888888889E-3</v>
      </c>
      <c r="T6" s="4">
        <f t="shared" si="6"/>
        <v>0.31874999999999998</v>
      </c>
      <c r="V6" s="3" t="s">
        <v>26</v>
      </c>
      <c r="W6" s="3" t="s">
        <v>27</v>
      </c>
      <c r="X6">
        <v>390</v>
      </c>
      <c r="Y6" s="4">
        <v>6.9444444444444447E-4</v>
      </c>
      <c r="Z6" s="4"/>
      <c r="AA6" s="4">
        <f t="shared" si="1"/>
        <v>0.3611111111111111</v>
      </c>
      <c r="AC6" s="3" t="s">
        <v>15</v>
      </c>
      <c r="AD6" s="3" t="s">
        <v>14</v>
      </c>
      <c r="AE6">
        <v>700</v>
      </c>
      <c r="AF6" s="4">
        <v>1.3888888888888889E-3</v>
      </c>
      <c r="AG6" s="20"/>
      <c r="AH6" s="21">
        <f t="shared" si="7"/>
        <v>0.38958333333333334</v>
      </c>
      <c r="AJ6" s="3" t="s">
        <v>26</v>
      </c>
      <c r="AK6" s="3" t="s">
        <v>27</v>
      </c>
      <c r="AL6">
        <v>390</v>
      </c>
      <c r="AM6" s="4">
        <v>6.9444444444444447E-4</v>
      </c>
      <c r="AN6" s="4"/>
      <c r="AO6" s="4">
        <f t="shared" si="2"/>
        <v>0.42638888888888887</v>
      </c>
      <c r="AQ6" s="3" t="s">
        <v>15</v>
      </c>
      <c r="AR6" s="3" t="s">
        <v>14</v>
      </c>
      <c r="AS6">
        <v>700</v>
      </c>
      <c r="AT6" s="4">
        <v>1.3888888888888889E-3</v>
      </c>
      <c r="AU6" s="20"/>
      <c r="AV6" s="21">
        <f t="shared" si="8"/>
        <v>0.46944444444444439</v>
      </c>
      <c r="AX6" s="3" t="s">
        <v>26</v>
      </c>
      <c r="AY6" s="3" t="s">
        <v>27</v>
      </c>
      <c r="AZ6">
        <v>390</v>
      </c>
      <c r="BA6" s="4">
        <v>6.9444444444444447E-4</v>
      </c>
      <c r="BB6" s="4"/>
      <c r="BC6" s="4">
        <f t="shared" si="3"/>
        <v>0.50972222222222219</v>
      </c>
      <c r="BE6" s="3" t="s">
        <v>15</v>
      </c>
      <c r="BF6" s="3" t="s">
        <v>14</v>
      </c>
      <c r="BG6">
        <v>700</v>
      </c>
      <c r="BH6" s="4">
        <v>1.3888888888888889E-3</v>
      </c>
      <c r="BI6" s="20"/>
      <c r="BJ6" s="21">
        <f t="shared" si="9"/>
        <v>0.62222222222222223</v>
      </c>
      <c r="BL6" s="3" t="s">
        <v>26</v>
      </c>
      <c r="BM6" s="3" t="s">
        <v>27</v>
      </c>
      <c r="BN6">
        <v>390</v>
      </c>
      <c r="BO6" s="4">
        <v>6.9444444444444447E-4</v>
      </c>
      <c r="BP6" s="4"/>
      <c r="BQ6" s="4">
        <f t="shared" si="4"/>
        <v>0.6645833333333333</v>
      </c>
    </row>
    <row r="7" spans="1:69">
      <c r="A7" s="3" t="s">
        <v>16</v>
      </c>
      <c r="B7" s="3" t="s">
        <v>15</v>
      </c>
      <c r="C7">
        <v>530</v>
      </c>
      <c r="D7" s="4">
        <v>1.3888888888888889E-3</v>
      </c>
      <c r="F7" s="4">
        <f t="shared" si="5"/>
        <v>0.24583333333333332</v>
      </c>
      <c r="H7" s="3" t="s">
        <v>27</v>
      </c>
      <c r="I7" s="3" t="s">
        <v>28</v>
      </c>
      <c r="J7">
        <v>370</v>
      </c>
      <c r="K7" s="4">
        <v>6.9444444444444447E-4</v>
      </c>
      <c r="L7" s="4"/>
      <c r="M7" s="4">
        <f t="shared" si="0"/>
        <v>0.28124999999999994</v>
      </c>
      <c r="O7" s="3" t="s">
        <v>16</v>
      </c>
      <c r="P7" s="3" t="s">
        <v>15</v>
      </c>
      <c r="Q7">
        <v>530</v>
      </c>
      <c r="R7" s="4">
        <v>1.3888888888888889E-3</v>
      </c>
      <c r="T7" s="4">
        <f t="shared" si="6"/>
        <v>0.32013888888888886</v>
      </c>
      <c r="V7" s="3" t="s">
        <v>27</v>
      </c>
      <c r="W7" s="3" t="s">
        <v>28</v>
      </c>
      <c r="X7">
        <v>370</v>
      </c>
      <c r="Y7" s="4">
        <v>1.3888888888888889E-3</v>
      </c>
      <c r="Z7" s="4"/>
      <c r="AA7" s="4">
        <f t="shared" si="1"/>
        <v>0.36249999999999999</v>
      </c>
      <c r="AC7" s="3" t="s">
        <v>14</v>
      </c>
      <c r="AD7" s="15" t="s">
        <v>13</v>
      </c>
      <c r="AE7">
        <v>390</v>
      </c>
      <c r="AF7" s="4">
        <v>6.9444444444444447E-4</v>
      </c>
      <c r="AG7" s="20"/>
      <c r="AH7" s="21">
        <f t="shared" si="7"/>
        <v>0.39027777777777778</v>
      </c>
      <c r="AJ7" s="3" t="s">
        <v>27</v>
      </c>
      <c r="AK7" s="3" t="s">
        <v>28</v>
      </c>
      <c r="AL7">
        <v>370</v>
      </c>
      <c r="AM7" s="4">
        <v>6.9444444444444447E-4</v>
      </c>
      <c r="AN7" s="4"/>
      <c r="AO7" s="4">
        <f t="shared" si="2"/>
        <v>0.42708333333333331</v>
      </c>
      <c r="AQ7" s="3" t="s">
        <v>14</v>
      </c>
      <c r="AR7" s="15" t="s">
        <v>13</v>
      </c>
      <c r="AS7">
        <v>390</v>
      </c>
      <c r="AT7" s="4">
        <v>6.9444444444444447E-4</v>
      </c>
      <c r="AU7" s="20"/>
      <c r="AV7" s="21">
        <f t="shared" si="8"/>
        <v>0.47013888888888883</v>
      </c>
      <c r="AX7" s="3" t="s">
        <v>27</v>
      </c>
      <c r="AY7" s="3" t="s">
        <v>28</v>
      </c>
      <c r="AZ7">
        <v>370</v>
      </c>
      <c r="BA7" s="4">
        <v>6.9444444444444447E-4</v>
      </c>
      <c r="BB7" s="4"/>
      <c r="BC7" s="4">
        <f t="shared" si="3"/>
        <v>0.51041666666666663</v>
      </c>
      <c r="BE7" s="3" t="s">
        <v>14</v>
      </c>
      <c r="BF7" s="15" t="s">
        <v>13</v>
      </c>
      <c r="BG7">
        <v>390</v>
      </c>
      <c r="BH7" s="4">
        <v>6.9444444444444447E-4</v>
      </c>
      <c r="BI7" s="20" t="s">
        <v>57</v>
      </c>
      <c r="BJ7" s="21">
        <f t="shared" si="9"/>
        <v>0.62291666666666667</v>
      </c>
      <c r="BL7" s="3" t="s">
        <v>27</v>
      </c>
      <c r="BM7" s="3" t="s">
        <v>28</v>
      </c>
      <c r="BN7">
        <v>370</v>
      </c>
      <c r="BO7" s="4">
        <v>6.9444444444444447E-4</v>
      </c>
      <c r="BP7" s="4"/>
      <c r="BQ7" s="4">
        <f t="shared" si="4"/>
        <v>0.66527777777777775</v>
      </c>
    </row>
    <row r="8" spans="1:69">
      <c r="A8" s="7" t="s">
        <v>15</v>
      </c>
      <c r="B8" s="3" t="s">
        <v>14</v>
      </c>
      <c r="C8">
        <v>700</v>
      </c>
      <c r="D8" s="4">
        <v>1.3888888888888889E-3</v>
      </c>
      <c r="F8" s="4">
        <f t="shared" si="5"/>
        <v>0.2472222222222222</v>
      </c>
      <c r="H8" s="3" t="s">
        <v>28</v>
      </c>
      <c r="I8" s="15" t="s">
        <v>29</v>
      </c>
      <c r="J8">
        <v>250</v>
      </c>
      <c r="K8" s="4">
        <v>6.9444444444444447E-4</v>
      </c>
      <c r="L8" s="4"/>
      <c r="M8" s="4">
        <f t="shared" si="0"/>
        <v>0.28194444444444439</v>
      </c>
      <c r="O8" s="7" t="s">
        <v>15</v>
      </c>
      <c r="P8" s="3" t="s">
        <v>14</v>
      </c>
      <c r="Q8">
        <v>700</v>
      </c>
      <c r="R8" s="4">
        <v>1.3888888888888889E-3</v>
      </c>
      <c r="T8" s="4">
        <f t="shared" si="6"/>
        <v>0.32152777777777775</v>
      </c>
      <c r="V8" s="3" t="s">
        <v>28</v>
      </c>
      <c r="W8" s="15" t="s">
        <v>29</v>
      </c>
      <c r="X8">
        <v>250</v>
      </c>
      <c r="Y8" s="4">
        <v>6.9444444444444447E-4</v>
      </c>
      <c r="Z8" s="4"/>
      <c r="AA8" s="4">
        <f t="shared" si="1"/>
        <v>0.36319444444444443</v>
      </c>
      <c r="AC8" s="6" t="s">
        <v>13</v>
      </c>
      <c r="AD8" s="3" t="s">
        <v>11</v>
      </c>
      <c r="AE8">
        <v>310</v>
      </c>
      <c r="AF8" s="4">
        <v>1.3888888888888889E-3</v>
      </c>
      <c r="AG8" s="22" t="s">
        <v>37</v>
      </c>
      <c r="AH8" s="21">
        <f t="shared" si="7"/>
        <v>0.39166666666666666</v>
      </c>
      <c r="AJ8" s="3" t="s">
        <v>28</v>
      </c>
      <c r="AK8" s="6" t="s">
        <v>29</v>
      </c>
      <c r="AL8">
        <v>250</v>
      </c>
      <c r="AM8" s="4">
        <v>6.9444444444444447E-4</v>
      </c>
      <c r="AN8" s="4"/>
      <c r="AO8" s="4">
        <f t="shared" si="2"/>
        <v>0.42777777777777776</v>
      </c>
      <c r="AQ8" s="6" t="s">
        <v>13</v>
      </c>
      <c r="AR8" s="3" t="s">
        <v>11</v>
      </c>
      <c r="AS8">
        <v>310</v>
      </c>
      <c r="AT8" s="4">
        <v>1.3888888888888889E-3</v>
      </c>
      <c r="AU8" s="22" t="s">
        <v>45</v>
      </c>
      <c r="AV8" s="21">
        <f t="shared" si="8"/>
        <v>0.47152777777777771</v>
      </c>
      <c r="AX8" s="3" t="s">
        <v>28</v>
      </c>
      <c r="AY8" s="15" t="s">
        <v>29</v>
      </c>
      <c r="AZ8">
        <v>250</v>
      </c>
      <c r="BA8" s="4">
        <v>6.9444444444444447E-4</v>
      </c>
      <c r="BC8" s="4">
        <f t="shared" si="3"/>
        <v>0.51111111111111107</v>
      </c>
      <c r="BE8" s="6" t="s">
        <v>13</v>
      </c>
      <c r="BF8" s="3" t="s">
        <v>11</v>
      </c>
      <c r="BG8">
        <v>310</v>
      </c>
      <c r="BH8" s="4">
        <v>1.3888888888888889E-3</v>
      </c>
      <c r="BI8" s="22" t="s">
        <v>48</v>
      </c>
      <c r="BJ8" s="21">
        <f t="shared" si="9"/>
        <v>0.62430555555555556</v>
      </c>
      <c r="BL8" s="3" t="s">
        <v>28</v>
      </c>
      <c r="BM8" s="15" t="s">
        <v>29</v>
      </c>
      <c r="BN8">
        <v>250</v>
      </c>
      <c r="BO8" s="4">
        <v>6.9444444444444447E-4</v>
      </c>
      <c r="BP8" s="17" t="s">
        <v>57</v>
      </c>
      <c r="BQ8" s="4">
        <f t="shared" si="4"/>
        <v>0.66597222222222219</v>
      </c>
    </row>
    <row r="9" spans="1:69">
      <c r="A9" s="3" t="s">
        <v>14</v>
      </c>
      <c r="B9" s="15" t="s">
        <v>13</v>
      </c>
      <c r="C9">
        <v>390</v>
      </c>
      <c r="D9" s="4">
        <v>6.9444444444444447E-4</v>
      </c>
      <c r="F9" s="4">
        <f t="shared" si="5"/>
        <v>0.24791666666666665</v>
      </c>
      <c r="H9" s="6" t="s">
        <v>29</v>
      </c>
      <c r="I9" s="3" t="s">
        <v>30</v>
      </c>
      <c r="J9">
        <v>890</v>
      </c>
      <c r="K9" s="4">
        <v>6.9444444444444447E-4</v>
      </c>
      <c r="L9" s="8" t="s">
        <v>42</v>
      </c>
      <c r="M9" s="4">
        <f t="shared" si="0"/>
        <v>0.28263888888888883</v>
      </c>
      <c r="O9" s="3" t="s">
        <v>14</v>
      </c>
      <c r="P9" s="15" t="s">
        <v>13</v>
      </c>
      <c r="Q9">
        <v>390</v>
      </c>
      <c r="R9" s="4">
        <v>6.9444444444444447E-4</v>
      </c>
      <c r="T9" s="4">
        <f t="shared" si="6"/>
        <v>0.32222222222222219</v>
      </c>
      <c r="V9" s="6" t="s">
        <v>29</v>
      </c>
      <c r="W9" s="3" t="s">
        <v>30</v>
      </c>
      <c r="X9">
        <v>890</v>
      </c>
      <c r="Y9" s="4">
        <v>6.9444444444444447E-4</v>
      </c>
      <c r="Z9" s="8" t="s">
        <v>36</v>
      </c>
      <c r="AA9" s="4">
        <f t="shared" si="1"/>
        <v>0.36388888888888887</v>
      </c>
      <c r="AC9" s="3" t="s">
        <v>11</v>
      </c>
      <c r="AD9" s="3" t="s">
        <v>10</v>
      </c>
      <c r="AE9">
        <v>310</v>
      </c>
      <c r="AF9" s="4">
        <v>1.3888888888888889E-3</v>
      </c>
      <c r="AG9" s="20"/>
      <c r="AH9" s="21">
        <f t="shared" si="7"/>
        <v>0.39305555555555555</v>
      </c>
      <c r="AJ9" s="6" t="s">
        <v>29</v>
      </c>
      <c r="AK9" s="3" t="s">
        <v>30</v>
      </c>
      <c r="AL9">
        <v>890</v>
      </c>
      <c r="AM9" s="4">
        <v>6.9444444444444447E-4</v>
      </c>
      <c r="AN9" s="8" t="s">
        <v>44</v>
      </c>
      <c r="AO9" s="4">
        <f t="shared" si="2"/>
        <v>0.4284722222222222</v>
      </c>
      <c r="AQ9" s="3" t="s">
        <v>11</v>
      </c>
      <c r="AR9" s="3" t="s">
        <v>10</v>
      </c>
      <c r="AS9">
        <v>310</v>
      </c>
      <c r="AT9" s="4">
        <v>1.3888888888888889E-3</v>
      </c>
      <c r="AU9" s="20"/>
      <c r="AV9" s="21">
        <f t="shared" si="8"/>
        <v>0.4729166666666666</v>
      </c>
      <c r="AX9" s="6" t="s">
        <v>29</v>
      </c>
      <c r="AY9" s="3" t="s">
        <v>30</v>
      </c>
      <c r="AZ9">
        <v>890</v>
      </c>
      <c r="BA9" s="4">
        <v>6.9444444444444447E-4</v>
      </c>
      <c r="BB9" s="8" t="s">
        <v>46</v>
      </c>
      <c r="BC9" s="4">
        <f t="shared" si="3"/>
        <v>0.51180555555555551</v>
      </c>
      <c r="BE9" s="3" t="s">
        <v>11</v>
      </c>
      <c r="BF9" s="3" t="s">
        <v>10</v>
      </c>
      <c r="BG9">
        <v>310</v>
      </c>
      <c r="BH9" s="4">
        <v>1.3888888888888889E-3</v>
      </c>
      <c r="BI9" s="20"/>
      <c r="BJ9" s="21">
        <f t="shared" si="9"/>
        <v>0.62569444444444444</v>
      </c>
      <c r="BL9" s="6" t="s">
        <v>29</v>
      </c>
      <c r="BM9" s="3" t="s">
        <v>30</v>
      </c>
      <c r="BN9">
        <v>890</v>
      </c>
      <c r="BO9" s="4">
        <v>1.3888888888888889E-3</v>
      </c>
      <c r="BP9" s="11" t="s">
        <v>51</v>
      </c>
      <c r="BQ9" s="4">
        <f t="shared" si="4"/>
        <v>0.66736111111111107</v>
      </c>
    </row>
    <row r="10" spans="1:69">
      <c r="A10" s="6" t="s">
        <v>13</v>
      </c>
      <c r="B10" s="3" t="s">
        <v>11</v>
      </c>
      <c r="C10">
        <v>310</v>
      </c>
      <c r="D10" s="4">
        <v>1.3888888888888889E-3</v>
      </c>
      <c r="E10" s="5" t="s">
        <v>12</v>
      </c>
      <c r="F10" s="4">
        <f t="shared" si="5"/>
        <v>0.24930555555555553</v>
      </c>
      <c r="H10" s="3" t="s">
        <v>30</v>
      </c>
      <c r="I10" s="3" t="s">
        <v>31</v>
      </c>
      <c r="J10">
        <v>690</v>
      </c>
      <c r="K10" s="4">
        <v>1.3888888888888889E-3</v>
      </c>
      <c r="L10" s="4"/>
      <c r="M10" s="4">
        <f t="shared" si="0"/>
        <v>0.28402777777777771</v>
      </c>
      <c r="O10" s="6" t="s">
        <v>13</v>
      </c>
      <c r="P10" s="3" t="s">
        <v>11</v>
      </c>
      <c r="Q10">
        <v>310</v>
      </c>
      <c r="R10" s="4">
        <v>1.3888888888888889E-3</v>
      </c>
      <c r="S10" s="5" t="s">
        <v>35</v>
      </c>
      <c r="T10" s="4">
        <f t="shared" si="6"/>
        <v>0.32361111111111107</v>
      </c>
      <c r="V10" s="3" t="s">
        <v>30</v>
      </c>
      <c r="W10" s="3" t="s">
        <v>31</v>
      </c>
      <c r="X10">
        <v>690</v>
      </c>
      <c r="Y10" s="4">
        <v>1.3888888888888889E-3</v>
      </c>
      <c r="Z10" s="4"/>
      <c r="AA10" s="4">
        <f t="shared" si="1"/>
        <v>0.36527777777777776</v>
      </c>
      <c r="AC10" s="3" t="s">
        <v>10</v>
      </c>
      <c r="AD10" s="3" t="s">
        <v>9</v>
      </c>
      <c r="AE10">
        <v>390</v>
      </c>
      <c r="AF10" s="4">
        <v>6.9444444444444447E-4</v>
      </c>
      <c r="AG10" s="20"/>
      <c r="AH10" s="21">
        <f t="shared" si="7"/>
        <v>0.39374999999999999</v>
      </c>
      <c r="AJ10" s="3" t="s">
        <v>30</v>
      </c>
      <c r="AK10" s="3" t="s">
        <v>31</v>
      </c>
      <c r="AL10">
        <v>690</v>
      </c>
      <c r="AM10" s="4">
        <v>1.3888888888888889E-3</v>
      </c>
      <c r="AN10" s="4"/>
      <c r="AO10" s="4">
        <f t="shared" si="2"/>
        <v>0.42986111111111108</v>
      </c>
      <c r="AQ10" s="3" t="s">
        <v>10</v>
      </c>
      <c r="AR10" s="3" t="s">
        <v>9</v>
      </c>
      <c r="AS10">
        <v>390</v>
      </c>
      <c r="AT10" s="4">
        <v>6.9444444444444447E-4</v>
      </c>
      <c r="AU10" s="20"/>
      <c r="AV10" s="21">
        <f t="shared" si="8"/>
        <v>0.47361111111111104</v>
      </c>
      <c r="AX10" s="3" t="s">
        <v>30</v>
      </c>
      <c r="AY10" s="3" t="s">
        <v>31</v>
      </c>
      <c r="AZ10">
        <v>690</v>
      </c>
      <c r="BA10" s="4">
        <v>1.3888888888888889E-3</v>
      </c>
      <c r="BB10" s="4"/>
      <c r="BC10" s="4">
        <f t="shared" si="3"/>
        <v>0.5131944444444444</v>
      </c>
      <c r="BE10" s="3" t="s">
        <v>10</v>
      </c>
      <c r="BF10" s="3" t="s">
        <v>9</v>
      </c>
      <c r="BG10">
        <v>390</v>
      </c>
      <c r="BH10" s="4">
        <v>6.9444444444444447E-4</v>
      </c>
      <c r="BI10" s="20"/>
      <c r="BJ10" s="21">
        <f t="shared" si="9"/>
        <v>0.62638888888888888</v>
      </c>
      <c r="BL10" s="15" t="s">
        <v>30</v>
      </c>
      <c r="BM10" s="15" t="s">
        <v>31</v>
      </c>
      <c r="BN10" s="16">
        <v>690</v>
      </c>
      <c r="BO10" s="17">
        <v>1.3888888888888889E-3</v>
      </c>
      <c r="BP10" s="17"/>
      <c r="BQ10" s="17">
        <f t="shared" si="4"/>
        <v>0.66874999999999996</v>
      </c>
    </row>
    <row r="11" spans="1:69">
      <c r="A11" s="3" t="s">
        <v>11</v>
      </c>
      <c r="B11" s="3" t="s">
        <v>10</v>
      </c>
      <c r="C11">
        <v>310</v>
      </c>
      <c r="D11" s="4">
        <v>1.3888888888888889E-3</v>
      </c>
      <c r="F11" s="4">
        <f t="shared" si="5"/>
        <v>0.25069444444444444</v>
      </c>
      <c r="H11" s="3" t="s">
        <v>31</v>
      </c>
      <c r="I11" s="3" t="s">
        <v>20</v>
      </c>
      <c r="J11">
        <v>650</v>
      </c>
      <c r="K11" s="4">
        <v>1.3888888888888889E-3</v>
      </c>
      <c r="L11" s="4"/>
      <c r="M11" s="4">
        <f t="shared" si="0"/>
        <v>0.2854166666666666</v>
      </c>
      <c r="O11" s="3" t="s">
        <v>11</v>
      </c>
      <c r="P11" s="3" t="s">
        <v>10</v>
      </c>
      <c r="Q11">
        <v>310</v>
      </c>
      <c r="R11" s="4">
        <v>1.3888888888888889E-3</v>
      </c>
      <c r="T11" s="4">
        <f t="shared" si="6"/>
        <v>0.32499999999999996</v>
      </c>
      <c r="V11" s="24" t="s">
        <v>31</v>
      </c>
      <c r="W11" s="24" t="s">
        <v>20</v>
      </c>
      <c r="X11" s="25">
        <v>650</v>
      </c>
      <c r="Y11" s="26">
        <v>1.3888888888888889E-3</v>
      </c>
      <c r="Z11" s="26"/>
      <c r="AA11" s="26">
        <f t="shared" si="1"/>
        <v>0.36666666666666664</v>
      </c>
      <c r="AC11" s="3" t="s">
        <v>9</v>
      </c>
      <c r="AD11" s="3" t="s">
        <v>8</v>
      </c>
      <c r="AE11">
        <v>450</v>
      </c>
      <c r="AF11" s="4">
        <v>6.9444444444444447E-4</v>
      </c>
      <c r="AG11" s="20"/>
      <c r="AH11" s="21">
        <f t="shared" si="7"/>
        <v>0.39444444444444443</v>
      </c>
      <c r="AJ11" s="12" t="s">
        <v>31</v>
      </c>
      <c r="AK11" s="12" t="s">
        <v>20</v>
      </c>
      <c r="AL11" s="13">
        <v>650</v>
      </c>
      <c r="AM11" s="14">
        <v>1.3888888888888889E-3</v>
      </c>
      <c r="AN11" s="14"/>
      <c r="AO11" s="14">
        <f t="shared" si="2"/>
        <v>0.43124999999999997</v>
      </c>
      <c r="AQ11" s="3" t="s">
        <v>9</v>
      </c>
      <c r="AR11" s="3" t="s">
        <v>8</v>
      </c>
      <c r="AS11">
        <v>450</v>
      </c>
      <c r="AT11" s="4">
        <v>6.9444444444444447E-4</v>
      </c>
      <c r="AU11" s="20"/>
      <c r="AV11" s="21">
        <f t="shared" si="8"/>
        <v>0.47430555555555548</v>
      </c>
      <c r="AX11" s="12" t="s">
        <v>31</v>
      </c>
      <c r="AY11" s="12" t="s">
        <v>20</v>
      </c>
      <c r="AZ11" s="13">
        <v>650</v>
      </c>
      <c r="BA11" s="14">
        <v>1.3888888888888889E-3</v>
      </c>
      <c r="BB11" s="14"/>
      <c r="BC11" s="14">
        <f t="shared" si="3"/>
        <v>0.51458333333333328</v>
      </c>
      <c r="BE11" s="3" t="s">
        <v>9</v>
      </c>
      <c r="BF11" s="3" t="s">
        <v>8</v>
      </c>
      <c r="BG11">
        <v>450</v>
      </c>
      <c r="BH11" s="4">
        <v>6.9444444444444447E-4</v>
      </c>
      <c r="BI11" s="20"/>
      <c r="BJ11" s="21">
        <f t="shared" si="9"/>
        <v>0.62708333333333333</v>
      </c>
      <c r="BL11" s="15" t="s">
        <v>31</v>
      </c>
      <c r="BM11" s="15" t="s">
        <v>20</v>
      </c>
      <c r="BN11" s="16">
        <v>650</v>
      </c>
      <c r="BO11" s="17">
        <v>1.3888888888888889E-3</v>
      </c>
      <c r="BP11" s="17"/>
      <c r="BQ11" s="17">
        <f t="shared" si="4"/>
        <v>0.67013888888888884</v>
      </c>
    </row>
    <row r="12" spans="1:69">
      <c r="A12" s="3" t="s">
        <v>10</v>
      </c>
      <c r="B12" s="3" t="s">
        <v>9</v>
      </c>
      <c r="C12">
        <v>390</v>
      </c>
      <c r="D12" s="4">
        <v>6.9444444444444447E-4</v>
      </c>
      <c r="F12" s="4">
        <f t="shared" si="5"/>
        <v>0.25138888888888888</v>
      </c>
      <c r="H12" s="7" t="s">
        <v>20</v>
      </c>
      <c r="I12" s="3" t="s">
        <v>21</v>
      </c>
      <c r="J12">
        <v>780</v>
      </c>
      <c r="K12" s="4">
        <v>6.9444444444444447E-4</v>
      </c>
      <c r="L12" s="4"/>
      <c r="M12" s="4">
        <f t="shared" si="0"/>
        <v>0.28611111111111104</v>
      </c>
      <c r="O12" s="3" t="s">
        <v>10</v>
      </c>
      <c r="P12" s="3" t="s">
        <v>9</v>
      </c>
      <c r="Q12">
        <v>390</v>
      </c>
      <c r="R12" s="4">
        <v>6.9444444444444447E-4</v>
      </c>
      <c r="T12" s="4">
        <f t="shared" si="6"/>
        <v>0.3256944444444444</v>
      </c>
      <c r="V12" s="24" t="s">
        <v>20</v>
      </c>
      <c r="W12" s="24" t="s">
        <v>21</v>
      </c>
      <c r="X12" s="25">
        <v>780</v>
      </c>
      <c r="Y12" s="26">
        <v>6.9444444444444447E-4</v>
      </c>
      <c r="Z12" s="26"/>
      <c r="AA12" s="26">
        <f t="shared" si="1"/>
        <v>0.36736111111111108</v>
      </c>
      <c r="AC12" s="3" t="s">
        <v>8</v>
      </c>
      <c r="AD12" s="3" t="s">
        <v>7</v>
      </c>
      <c r="AE12">
        <v>460</v>
      </c>
      <c r="AF12" s="4">
        <v>6.9444444444444447E-4</v>
      </c>
      <c r="AG12" s="20"/>
      <c r="AH12" s="21">
        <f t="shared" si="7"/>
        <v>0.39513888888888887</v>
      </c>
      <c r="AJ12" s="12" t="s">
        <v>20</v>
      </c>
      <c r="AK12" s="12" t="s">
        <v>21</v>
      </c>
      <c r="AL12" s="13">
        <v>780</v>
      </c>
      <c r="AM12" s="14">
        <v>6.9444444444444447E-4</v>
      </c>
      <c r="AN12" s="14"/>
      <c r="AO12" s="14">
        <f t="shared" si="2"/>
        <v>0.43194444444444441</v>
      </c>
      <c r="AQ12" s="3" t="s">
        <v>8</v>
      </c>
      <c r="AR12" s="3" t="s">
        <v>7</v>
      </c>
      <c r="AS12">
        <v>460</v>
      </c>
      <c r="AT12" s="4">
        <v>6.9444444444444447E-4</v>
      </c>
      <c r="AU12" s="20"/>
      <c r="AV12" s="21">
        <f t="shared" si="8"/>
        <v>0.47499999999999992</v>
      </c>
      <c r="AX12" s="12" t="s">
        <v>20</v>
      </c>
      <c r="AY12" s="12" t="s">
        <v>21</v>
      </c>
      <c r="AZ12" s="13">
        <v>780</v>
      </c>
      <c r="BA12" s="14">
        <v>6.9444444444444447E-4</v>
      </c>
      <c r="BB12" s="14"/>
      <c r="BC12" s="14">
        <f t="shared" si="3"/>
        <v>0.51527777777777772</v>
      </c>
      <c r="BE12" s="3" t="s">
        <v>8</v>
      </c>
      <c r="BF12" s="3" t="s">
        <v>7</v>
      </c>
      <c r="BG12">
        <v>460</v>
      </c>
      <c r="BH12" s="4">
        <v>6.9444444444444447E-4</v>
      </c>
      <c r="BI12" s="20"/>
      <c r="BJ12" s="21">
        <f t="shared" si="9"/>
        <v>0.62777777777777777</v>
      </c>
      <c r="BL12" s="15" t="s">
        <v>20</v>
      </c>
      <c r="BM12" s="15" t="s">
        <v>21</v>
      </c>
      <c r="BN12" s="16">
        <v>780</v>
      </c>
      <c r="BO12" s="17">
        <v>6.9444444444444447E-4</v>
      </c>
      <c r="BP12" s="17"/>
      <c r="BQ12" s="17">
        <f t="shared" si="4"/>
        <v>0.67083333333333328</v>
      </c>
    </row>
    <row r="13" spans="1:69">
      <c r="A13" s="3" t="s">
        <v>9</v>
      </c>
      <c r="B13" s="3" t="s">
        <v>8</v>
      </c>
      <c r="C13">
        <v>450</v>
      </c>
      <c r="D13" s="4">
        <v>6.9444444444444447E-4</v>
      </c>
      <c r="F13" s="4">
        <f t="shared" si="5"/>
        <v>0.25208333333333333</v>
      </c>
      <c r="H13" s="3" t="s">
        <v>21</v>
      </c>
      <c r="K13" s="4">
        <v>1.3888888888888889E-3</v>
      </c>
      <c r="L13" s="4"/>
      <c r="M13" s="4">
        <f t="shared" si="0"/>
        <v>0.28749999999999992</v>
      </c>
      <c r="O13" s="3" t="s">
        <v>9</v>
      </c>
      <c r="P13" s="3" t="s">
        <v>8</v>
      </c>
      <c r="Q13">
        <v>450</v>
      </c>
      <c r="R13" s="4">
        <v>1.3888888888888889E-3</v>
      </c>
      <c r="T13" s="4">
        <f t="shared" si="6"/>
        <v>0.32708333333333328</v>
      </c>
      <c r="V13" s="24" t="s">
        <v>21</v>
      </c>
      <c r="W13" s="25"/>
      <c r="X13" s="25"/>
      <c r="Y13" s="26">
        <v>1.3888888888888889E-3</v>
      </c>
      <c r="Z13" s="26"/>
      <c r="AA13" s="26">
        <f t="shared" si="1"/>
        <v>0.36874999999999997</v>
      </c>
      <c r="AC13" s="3" t="s">
        <v>7</v>
      </c>
      <c r="AD13" s="3" t="s">
        <v>6</v>
      </c>
      <c r="AE13">
        <v>700</v>
      </c>
      <c r="AF13" s="4">
        <v>6.9444444444444447E-4</v>
      </c>
      <c r="AG13" s="20"/>
      <c r="AH13" s="21">
        <f t="shared" si="7"/>
        <v>0.39583333333333331</v>
      </c>
      <c r="AJ13" s="12" t="s">
        <v>21</v>
      </c>
      <c r="AK13" s="13"/>
      <c r="AL13" s="13"/>
      <c r="AM13" s="14">
        <v>1.3888888888888889E-3</v>
      </c>
      <c r="AN13" s="14"/>
      <c r="AO13" s="14">
        <f t="shared" si="2"/>
        <v>0.43333333333333329</v>
      </c>
      <c r="AQ13" s="3" t="s">
        <v>7</v>
      </c>
      <c r="AR13" s="3" t="s">
        <v>6</v>
      </c>
      <c r="AS13">
        <v>700</v>
      </c>
      <c r="AT13" s="4">
        <v>6.9444444444444447E-4</v>
      </c>
      <c r="AU13" s="20"/>
      <c r="AV13" s="21">
        <f t="shared" si="8"/>
        <v>0.47569444444444436</v>
      </c>
      <c r="AX13" s="12" t="s">
        <v>21</v>
      </c>
      <c r="AY13" s="13"/>
      <c r="AZ13" s="13"/>
      <c r="BA13" s="14">
        <v>1.3888888888888889E-3</v>
      </c>
      <c r="BB13" s="14"/>
      <c r="BC13" s="14">
        <f t="shared" si="3"/>
        <v>0.51666666666666661</v>
      </c>
      <c r="BE13" s="3" t="s">
        <v>7</v>
      </c>
      <c r="BF13" s="3" t="s">
        <v>6</v>
      </c>
      <c r="BG13">
        <v>700</v>
      </c>
      <c r="BH13" s="4">
        <v>6.9444444444444447E-4</v>
      </c>
      <c r="BI13" s="20"/>
      <c r="BJ13" s="21">
        <f t="shared" si="9"/>
        <v>0.62847222222222221</v>
      </c>
      <c r="BL13" s="15" t="s">
        <v>21</v>
      </c>
      <c r="BM13" s="16"/>
      <c r="BN13" s="16"/>
      <c r="BO13" s="17">
        <v>1.3888888888888889E-3</v>
      </c>
      <c r="BP13" s="17"/>
      <c r="BQ13" s="17">
        <f t="shared" si="4"/>
        <v>0.67222222222222217</v>
      </c>
    </row>
    <row r="14" spans="1:69">
      <c r="A14" s="3" t="s">
        <v>8</v>
      </c>
      <c r="B14" s="3" t="s">
        <v>7</v>
      </c>
      <c r="C14">
        <v>460</v>
      </c>
      <c r="D14" s="4">
        <v>6.9444444444444447E-4</v>
      </c>
      <c r="F14" s="4">
        <f t="shared" si="5"/>
        <v>0.25277777777777777</v>
      </c>
      <c r="I14" s="10" t="s">
        <v>54</v>
      </c>
      <c r="J14" s="18">
        <f>SUM(J2:J13)</f>
        <v>10280</v>
      </c>
      <c r="O14" s="3" t="s">
        <v>8</v>
      </c>
      <c r="P14" s="3" t="s">
        <v>7</v>
      </c>
      <c r="Q14">
        <v>460</v>
      </c>
      <c r="R14" s="4">
        <v>1.3888888888888889E-3</v>
      </c>
      <c r="T14" s="4">
        <f t="shared" si="6"/>
        <v>0.32847222222222217</v>
      </c>
      <c r="W14" s="10" t="s">
        <v>54</v>
      </c>
      <c r="X14" s="18">
        <f>X10+X9+X8+X7+X6+X5+X4+X3+X2</f>
        <v>8850</v>
      </c>
      <c r="Y14" s="9" t="s">
        <v>23</v>
      </c>
      <c r="AC14" s="3" t="s">
        <v>6</v>
      </c>
      <c r="AD14" s="3" t="s">
        <v>5</v>
      </c>
      <c r="AE14">
        <v>570</v>
      </c>
      <c r="AF14" s="4">
        <v>1.3888888888888889E-3</v>
      </c>
      <c r="AG14" s="20"/>
      <c r="AH14" s="21">
        <f t="shared" si="7"/>
        <v>0.3972222222222222</v>
      </c>
      <c r="AK14" s="10" t="s">
        <v>54</v>
      </c>
      <c r="AL14" s="18">
        <f>AL10+AL9+AL8+AL7+AL6+AL5+AL4+AL3+AL2</f>
        <v>8850</v>
      </c>
      <c r="AM14" s="9" t="s">
        <v>23</v>
      </c>
      <c r="AQ14" s="3" t="s">
        <v>6</v>
      </c>
      <c r="AR14" s="3" t="s">
        <v>5</v>
      </c>
      <c r="AS14">
        <v>570</v>
      </c>
      <c r="AT14" s="4">
        <v>1.3888888888888889E-3</v>
      </c>
      <c r="AU14" s="20"/>
      <c r="AV14" s="21">
        <f t="shared" si="8"/>
        <v>0.47708333333333325</v>
      </c>
      <c r="AY14" s="10" t="s">
        <v>54</v>
      </c>
      <c r="AZ14" s="18">
        <f>AZ10+AZ9+AZ8+AZ7+AZ6+AZ5+AZ4+AZ3+AZ2</f>
        <v>8850</v>
      </c>
      <c r="BA14" s="9" t="s">
        <v>23</v>
      </c>
      <c r="BE14" s="3" t="s">
        <v>6</v>
      </c>
      <c r="BF14" s="3" t="s">
        <v>5</v>
      </c>
      <c r="BG14">
        <v>570</v>
      </c>
      <c r="BH14" s="4">
        <v>1.3888888888888889E-3</v>
      </c>
      <c r="BI14" s="20"/>
      <c r="BJ14" s="21">
        <f t="shared" si="9"/>
        <v>0.62986111111111109</v>
      </c>
      <c r="BL14" s="16"/>
      <c r="BM14" s="10" t="s">
        <v>54</v>
      </c>
      <c r="BN14" s="18">
        <f>SUM(BN2:BN13)</f>
        <v>10280</v>
      </c>
      <c r="BO14" s="9" t="s">
        <v>23</v>
      </c>
      <c r="BP14" s="16"/>
      <c r="BQ14" s="16"/>
    </row>
    <row r="15" spans="1:69">
      <c r="A15" s="7" t="s">
        <v>7</v>
      </c>
      <c r="B15" s="3" t="s">
        <v>6</v>
      </c>
      <c r="C15">
        <v>700</v>
      </c>
      <c r="D15" s="4">
        <v>6.9444444444444447E-4</v>
      </c>
      <c r="F15" s="4">
        <f t="shared" si="5"/>
        <v>0.25347222222222221</v>
      </c>
      <c r="O15" s="7" t="s">
        <v>7</v>
      </c>
      <c r="P15" s="3" t="s">
        <v>6</v>
      </c>
      <c r="Q15">
        <v>700</v>
      </c>
      <c r="R15" s="4">
        <v>6.9444444444444447E-4</v>
      </c>
      <c r="T15" s="4">
        <f t="shared" si="6"/>
        <v>0.32916666666666661</v>
      </c>
      <c r="AC15" s="3" t="s">
        <v>5</v>
      </c>
      <c r="AD15" s="3" t="s">
        <v>4</v>
      </c>
      <c r="AE15">
        <v>540</v>
      </c>
      <c r="AF15" s="4">
        <v>6.9444444444444447E-4</v>
      </c>
      <c r="AG15" s="20"/>
      <c r="AH15" s="21">
        <f t="shared" si="7"/>
        <v>0.39791666666666664</v>
      </c>
      <c r="AQ15" s="3" t="s">
        <v>5</v>
      </c>
      <c r="AR15" s="3" t="s">
        <v>4</v>
      </c>
      <c r="AS15">
        <v>540</v>
      </c>
      <c r="AT15" s="4">
        <v>6.9444444444444447E-4</v>
      </c>
      <c r="AU15" s="20"/>
      <c r="AV15" s="21">
        <f t="shared" si="8"/>
        <v>0.47777777777777769</v>
      </c>
      <c r="BE15" s="3" t="s">
        <v>5</v>
      </c>
      <c r="BF15" s="3" t="s">
        <v>4</v>
      </c>
      <c r="BG15">
        <v>540</v>
      </c>
      <c r="BH15" s="4">
        <v>6.9444444444444447E-4</v>
      </c>
      <c r="BI15" s="20"/>
      <c r="BJ15" s="21">
        <f t="shared" si="9"/>
        <v>0.63055555555555554</v>
      </c>
    </row>
    <row r="16" spans="1:69">
      <c r="A16" s="3" t="s">
        <v>6</v>
      </c>
      <c r="B16" s="3" t="s">
        <v>5</v>
      </c>
      <c r="C16">
        <v>570</v>
      </c>
      <c r="D16" s="4">
        <v>1.3888888888888889E-3</v>
      </c>
      <c r="F16" s="4">
        <f t="shared" si="5"/>
        <v>0.25486111111111109</v>
      </c>
      <c r="O16" s="3" t="s">
        <v>6</v>
      </c>
      <c r="P16" s="3" t="s">
        <v>5</v>
      </c>
      <c r="Q16">
        <v>570</v>
      </c>
      <c r="R16" s="4">
        <v>1.3888888888888889E-3</v>
      </c>
      <c r="T16" s="4">
        <f t="shared" si="6"/>
        <v>0.33055555555555549</v>
      </c>
      <c r="AC16" s="3" t="s">
        <v>4</v>
      </c>
      <c r="AD16" s="3" t="s">
        <v>3</v>
      </c>
      <c r="AE16">
        <v>610</v>
      </c>
      <c r="AF16" s="4">
        <v>6.9444444444444447E-4</v>
      </c>
      <c r="AG16" s="20"/>
      <c r="AH16" s="21">
        <f t="shared" si="7"/>
        <v>0.39861111111111108</v>
      </c>
      <c r="AQ16" s="3" t="s">
        <v>4</v>
      </c>
      <c r="AR16" s="3" t="s">
        <v>3</v>
      </c>
      <c r="AS16">
        <v>610</v>
      </c>
      <c r="AT16" s="4">
        <v>6.9444444444444447E-4</v>
      </c>
      <c r="AU16" s="20"/>
      <c r="AV16" s="21">
        <f t="shared" si="8"/>
        <v>0.47847222222222213</v>
      </c>
      <c r="BE16" s="3" t="s">
        <v>4</v>
      </c>
      <c r="BF16" s="3" t="s">
        <v>3</v>
      </c>
      <c r="BG16">
        <v>610</v>
      </c>
      <c r="BH16" s="4">
        <v>6.9444444444444447E-4</v>
      </c>
      <c r="BI16" s="20"/>
      <c r="BJ16" s="21">
        <f t="shared" si="9"/>
        <v>0.63124999999999998</v>
      </c>
    </row>
    <row r="17" spans="1:62">
      <c r="A17" s="3" t="s">
        <v>5</v>
      </c>
      <c r="B17" s="3" t="s">
        <v>4</v>
      </c>
      <c r="C17">
        <v>540</v>
      </c>
      <c r="D17" s="4">
        <v>6.9444444444444447E-4</v>
      </c>
      <c r="F17" s="4">
        <f t="shared" si="5"/>
        <v>0.25555555555555554</v>
      </c>
      <c r="O17" s="3" t="s">
        <v>5</v>
      </c>
      <c r="P17" s="3" t="s">
        <v>4</v>
      </c>
      <c r="Q17">
        <v>540</v>
      </c>
      <c r="R17" s="4">
        <v>1.3888888888888889E-3</v>
      </c>
      <c r="T17" s="4">
        <f t="shared" si="6"/>
        <v>0.33194444444444438</v>
      </c>
      <c r="AC17" s="3" t="s">
        <v>3</v>
      </c>
      <c r="AD17" s="3" t="s">
        <v>2</v>
      </c>
      <c r="AE17">
        <v>560</v>
      </c>
      <c r="AF17" s="4">
        <v>6.9444444444444447E-4</v>
      </c>
      <c r="AG17" s="20"/>
      <c r="AH17" s="21">
        <f t="shared" si="7"/>
        <v>0.39930555555555552</v>
      </c>
      <c r="AQ17" s="3" t="s">
        <v>3</v>
      </c>
      <c r="AR17" s="3" t="s">
        <v>2</v>
      </c>
      <c r="AS17">
        <v>560</v>
      </c>
      <c r="AT17" s="4">
        <v>6.9444444444444447E-4</v>
      </c>
      <c r="AU17" s="20"/>
      <c r="AV17" s="21">
        <f t="shared" si="8"/>
        <v>0.47916666666666657</v>
      </c>
      <c r="BE17" s="3" t="s">
        <v>3</v>
      </c>
      <c r="BF17" s="3" t="s">
        <v>2</v>
      </c>
      <c r="BG17">
        <v>560</v>
      </c>
      <c r="BH17" s="4">
        <v>6.9444444444444447E-4</v>
      </c>
      <c r="BI17" s="20"/>
      <c r="BJ17" s="21">
        <f t="shared" si="9"/>
        <v>0.63194444444444442</v>
      </c>
    </row>
    <row r="18" spans="1:62">
      <c r="A18" s="3" t="s">
        <v>4</v>
      </c>
      <c r="B18" s="3" t="s">
        <v>3</v>
      </c>
      <c r="C18">
        <v>610</v>
      </c>
      <c r="D18" s="4">
        <v>6.9444444444444447E-4</v>
      </c>
      <c r="F18" s="4">
        <f t="shared" si="5"/>
        <v>0.25624999999999998</v>
      </c>
      <c r="O18" s="3" t="s">
        <v>4</v>
      </c>
      <c r="P18" s="3" t="s">
        <v>3</v>
      </c>
      <c r="Q18">
        <v>610</v>
      </c>
      <c r="R18" s="4">
        <v>1.3888888888888889E-3</v>
      </c>
      <c r="T18" s="4">
        <f t="shared" si="6"/>
        <v>0.33333333333333326</v>
      </c>
      <c r="AC18" s="3" t="s">
        <v>2</v>
      </c>
      <c r="AD18" s="28" t="s">
        <v>1</v>
      </c>
      <c r="AE18">
        <v>4910</v>
      </c>
      <c r="AF18" s="4">
        <v>6.9444444444444447E-4</v>
      </c>
      <c r="AG18" s="20"/>
      <c r="AH18" s="21">
        <f t="shared" si="7"/>
        <v>0.39999999999999997</v>
      </c>
      <c r="AQ18" s="3" t="s">
        <v>2</v>
      </c>
      <c r="AR18" s="19" t="s">
        <v>1</v>
      </c>
      <c r="AS18">
        <v>4910</v>
      </c>
      <c r="AT18" s="4">
        <v>6.9444444444444447E-4</v>
      </c>
      <c r="AU18" s="20"/>
      <c r="AV18" s="21">
        <f t="shared" si="8"/>
        <v>0.47986111111111102</v>
      </c>
      <c r="BE18" s="3" t="s">
        <v>2</v>
      </c>
      <c r="BF18" s="19" t="s">
        <v>1</v>
      </c>
      <c r="BG18">
        <v>4910</v>
      </c>
      <c r="BH18" s="4">
        <v>6.9444444444444447E-4</v>
      </c>
      <c r="BI18" s="20" t="s">
        <v>57</v>
      </c>
      <c r="BJ18" s="21">
        <f t="shared" si="9"/>
        <v>0.63263888888888886</v>
      </c>
    </row>
    <row r="19" spans="1:62">
      <c r="A19" s="3" t="s">
        <v>3</v>
      </c>
      <c r="B19" s="3" t="s">
        <v>2</v>
      </c>
      <c r="C19">
        <v>560</v>
      </c>
      <c r="D19" s="4">
        <v>6.9444444444444447E-4</v>
      </c>
      <c r="F19" s="4">
        <f t="shared" si="5"/>
        <v>0.25694444444444442</v>
      </c>
      <c r="O19" s="3" t="s">
        <v>3</v>
      </c>
      <c r="P19" s="3" t="s">
        <v>2</v>
      </c>
      <c r="Q19">
        <v>560</v>
      </c>
      <c r="R19" s="4">
        <v>6.9444444444444447E-4</v>
      </c>
      <c r="T19" s="4">
        <f t="shared" si="6"/>
        <v>0.3340277777777777</v>
      </c>
      <c r="AC19" s="22" t="s">
        <v>1</v>
      </c>
      <c r="AD19" s="20" t="s">
        <v>0</v>
      </c>
      <c r="AE19">
        <v>1640</v>
      </c>
      <c r="AF19" s="4">
        <v>6.9444444444444441E-3</v>
      </c>
      <c r="AG19" s="22" t="s">
        <v>55</v>
      </c>
      <c r="AH19" s="21">
        <f t="shared" si="7"/>
        <v>0.40694444444444439</v>
      </c>
      <c r="AQ19" s="2" t="s">
        <v>1</v>
      </c>
      <c r="AR19" s="3" t="s">
        <v>0</v>
      </c>
      <c r="AS19">
        <v>1640</v>
      </c>
      <c r="AT19" s="4">
        <v>6.9444444444444441E-3</v>
      </c>
      <c r="AU19" s="22" t="s">
        <v>56</v>
      </c>
      <c r="AV19" s="21">
        <f t="shared" si="8"/>
        <v>0.48680555555555544</v>
      </c>
      <c r="BE19" s="2" t="s">
        <v>1</v>
      </c>
      <c r="BF19" s="3" t="s">
        <v>0</v>
      </c>
      <c r="BG19">
        <v>1640</v>
      </c>
      <c r="BH19" s="4">
        <v>6.9444444444444441E-3</v>
      </c>
      <c r="BI19" s="22" t="s">
        <v>49</v>
      </c>
      <c r="BJ19" s="21">
        <f t="shared" si="9"/>
        <v>0.63958333333333328</v>
      </c>
    </row>
    <row r="20" spans="1:62">
      <c r="A20" s="3" t="s">
        <v>2</v>
      </c>
      <c r="B20" s="28" t="s">
        <v>1</v>
      </c>
      <c r="C20">
        <v>4910</v>
      </c>
      <c r="D20" s="4">
        <v>6.9444444444444447E-4</v>
      </c>
      <c r="F20" s="4">
        <f t="shared" si="5"/>
        <v>0.25763888888888886</v>
      </c>
      <c r="O20" s="3" t="s">
        <v>2</v>
      </c>
      <c r="P20" s="28" t="s">
        <v>1</v>
      </c>
      <c r="Q20">
        <v>4910</v>
      </c>
      <c r="R20" s="4">
        <v>6.9444444444444447E-4</v>
      </c>
      <c r="T20" s="4">
        <f t="shared" si="6"/>
        <v>0.33472222222222214</v>
      </c>
      <c r="AC20" s="20" t="s">
        <v>0</v>
      </c>
      <c r="AF20" s="4">
        <v>2.7777777777777779E-3</v>
      </c>
      <c r="AG20" s="20"/>
      <c r="AH20" s="21">
        <f t="shared" si="7"/>
        <v>0.40972222222222215</v>
      </c>
      <c r="AQ20" s="3" t="s">
        <v>0</v>
      </c>
      <c r="AT20" s="4">
        <v>2.7777777777777779E-3</v>
      </c>
      <c r="AU20" s="20"/>
      <c r="AV20" s="21">
        <f t="shared" si="8"/>
        <v>0.4895833333333332</v>
      </c>
      <c r="BE20" s="3" t="s">
        <v>0</v>
      </c>
      <c r="BH20" s="4">
        <v>2.7777777777777779E-3</v>
      </c>
      <c r="BI20" s="20"/>
      <c r="BJ20" s="21">
        <f t="shared" si="9"/>
        <v>0.64236111111111105</v>
      </c>
    </row>
    <row r="21" spans="1:62">
      <c r="A21" s="22" t="s">
        <v>1</v>
      </c>
      <c r="B21" s="29" t="s">
        <v>0</v>
      </c>
      <c r="C21">
        <v>1640</v>
      </c>
      <c r="D21" s="4">
        <v>6.9444444444444441E-3</v>
      </c>
      <c r="E21" s="5" t="s">
        <v>41</v>
      </c>
      <c r="F21" s="4">
        <f t="shared" si="5"/>
        <v>0.26458333333333328</v>
      </c>
      <c r="O21" s="22" t="s">
        <v>1</v>
      </c>
      <c r="P21" s="29" t="s">
        <v>0</v>
      </c>
      <c r="Q21">
        <v>1640</v>
      </c>
      <c r="R21" s="4">
        <v>6.9444444444444441E-3</v>
      </c>
      <c r="S21" s="8" t="s">
        <v>43</v>
      </c>
      <c r="T21" s="4">
        <f t="shared" si="6"/>
        <v>0.34166666666666656</v>
      </c>
      <c r="AD21" s="10" t="s">
        <v>54</v>
      </c>
      <c r="AE21" s="18">
        <f>SUM(AE2:AE19)</f>
        <v>14640</v>
      </c>
      <c r="AF21" s="9" t="s">
        <v>23</v>
      </c>
      <c r="AR21" s="10" t="s">
        <v>54</v>
      </c>
      <c r="AS21" s="18">
        <f>SUM(AS2:AS19)</f>
        <v>14640</v>
      </c>
      <c r="AT21" s="9" t="s">
        <v>23</v>
      </c>
      <c r="BF21" s="10" t="s">
        <v>54</v>
      </c>
      <c r="BG21" s="18">
        <f>SUM(BG2:BG20)</f>
        <v>14640</v>
      </c>
      <c r="BH21" s="9" t="s">
        <v>23</v>
      </c>
    </row>
    <row r="22" spans="1:62">
      <c r="A22" s="29" t="s">
        <v>0</v>
      </c>
      <c r="D22" s="4">
        <v>2.7777777777777779E-3</v>
      </c>
      <c r="F22" s="4">
        <f t="shared" si="5"/>
        <v>0.26736111111111105</v>
      </c>
      <c r="O22" s="29" t="s">
        <v>0</v>
      </c>
      <c r="R22" s="4">
        <v>2.7777777777777779E-3</v>
      </c>
      <c r="T22" s="4">
        <f t="shared" si="6"/>
        <v>0.34444444444444433</v>
      </c>
    </row>
    <row r="23" spans="1:62">
      <c r="B23" s="10" t="s">
        <v>54</v>
      </c>
      <c r="C23" s="18">
        <f>SUM(C2:C22)</f>
        <v>16260</v>
      </c>
      <c r="D23" s="9" t="s">
        <v>23</v>
      </c>
      <c r="P23" s="10" t="s">
        <v>54</v>
      </c>
      <c r="Q23" s="18">
        <f>SUM(Q2:Q21)</f>
        <v>16260</v>
      </c>
      <c r="R23" s="9" t="s">
        <v>23</v>
      </c>
    </row>
    <row r="25" spans="1:62">
      <c r="A25" t="s">
        <v>58</v>
      </c>
    </row>
    <row r="26" spans="1:62">
      <c r="A26" t="s">
        <v>52</v>
      </c>
      <c r="B26">
        <f>(C23+J14+Q23+X14+AE21+AL14+AS21+AZ14+BG21+BN14)/1000</f>
        <v>123.55</v>
      </c>
      <c r="C26" t="s">
        <v>59</v>
      </c>
    </row>
  </sheetData>
  <pageMargins left="3.937007874015748E-2" right="3.937007874015748E-2" top="0.74803149606299213" bottom="0.74803149606299213" header="0.31496062992125984" footer="0.31496062992125984"/>
  <pageSetup paperSize="9" orientation="portrait" r:id="rId1"/>
  <headerFooter>
    <oddHeader>&amp;C"A" változat&amp;REt.83.1.sz.melléklet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Both András</dc:creator>
  <cp:lastModifiedBy>Orosi Petra</cp:lastModifiedBy>
  <cp:lastPrinted>2022-05-13T06:32:36Z</cp:lastPrinted>
  <dcterms:created xsi:type="dcterms:W3CDTF">2022-05-11T07:58:50Z</dcterms:created>
  <dcterms:modified xsi:type="dcterms:W3CDTF">2022-05-13T07:38:39Z</dcterms:modified>
</cp:coreProperties>
</file>